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1075" windowHeight="7935"/>
  </bookViews>
  <sheets>
    <sheet name="Ryczałt ewid." sheetId="1" r:id="rId1"/>
    <sheet name="Karta podatkowa" sheetId="2" r:id="rId2"/>
    <sheet name="Dochowni" sheetId="3" r:id="rId3"/>
  </sheets>
  <calcPr calcId="145621" iterateDelta="1E-4"/>
</workbook>
</file>

<file path=xl/calcChain.xml><?xml version="1.0" encoding="utf-8"?>
<calcChain xmlns="http://schemas.openxmlformats.org/spreadsheetml/2006/main">
  <c r="G5" i="3" l="1"/>
  <c r="F5" i="3"/>
  <c r="E5" i="3"/>
  <c r="D5" i="3"/>
  <c r="C5" i="3"/>
  <c r="G5" i="2"/>
  <c r="F5" i="2"/>
  <c r="E5" i="2"/>
  <c r="D5" i="2"/>
  <c r="C5" i="2"/>
  <c r="F38" i="1" l="1"/>
  <c r="E38" i="1" l="1"/>
  <c r="D3" i="1"/>
  <c r="E3" i="1"/>
  <c r="F3" i="1"/>
  <c r="G3" i="1"/>
  <c r="C3" i="1"/>
</calcChain>
</file>

<file path=xl/sharedStrings.xml><?xml version="1.0" encoding="utf-8"?>
<sst xmlns="http://schemas.openxmlformats.org/spreadsheetml/2006/main" count="147" uniqueCount="87">
  <si>
    <t xml:space="preserve">Lp. </t>
  </si>
  <si>
    <t>Wyszczególnienie</t>
  </si>
  <si>
    <t>2015 r.</t>
  </si>
  <si>
    <t>2014 r.</t>
  </si>
  <si>
    <t>2011 r.</t>
  </si>
  <si>
    <t>2012 r.</t>
  </si>
  <si>
    <t>2013 r.</t>
  </si>
  <si>
    <t>1.</t>
  </si>
  <si>
    <t>Liczba podatników</t>
  </si>
  <si>
    <t>z pozarolniczej działalności gospodarczej</t>
  </si>
  <si>
    <t xml:space="preserve">wyłącznie z najmu, podnajmu, dzierżawy, poddzierżawy lub innych umów o podobnym charakterze </t>
  </si>
  <si>
    <t>2.</t>
  </si>
  <si>
    <t>w tym dodatkowo osiagajacy przychody z najmu…</t>
  </si>
  <si>
    <t xml:space="preserve">Odliczenia od przychodu </t>
  </si>
  <si>
    <t xml:space="preserve">Składki na ubezpieczenia społeczne </t>
  </si>
  <si>
    <t>4.</t>
  </si>
  <si>
    <t>liczba podatników</t>
  </si>
  <si>
    <t>kwota odliczenia w tys. zł</t>
  </si>
  <si>
    <t>3.</t>
  </si>
  <si>
    <t>Straty z lat ubiegłych</t>
  </si>
  <si>
    <t>Darowizny przekazane  na cele określone w ustawie o działalności pożytku publicznego i wolontariacie, organizacjom, prowadzącym działalność pożytku publicznego w sferze zadań publicznych realizującym te cele, o których mowa w art. 26 ust. 1 pkt 9 lit. a) ustawy o podatku dochodowym od osób fizycznych</t>
  </si>
  <si>
    <t>Darowizny, o których mowa w art. 26 ust. 1 pkt 9 ustawy o podatku dochodowym od osób fizycznych 
- kwota odliczenia w tys. zł</t>
  </si>
  <si>
    <t>Darowizny na cele kultu religijnego, o których mowa w art. 26 ust. 1 pkt 9 lit. b) ustawy o podatku dochodowym od osób fizycznych</t>
  </si>
  <si>
    <t xml:space="preserve">Darowizny na cele krwiodawstwa, o których mowa w art. 26 ust. 1 pkt 9 lit. c) ustawy
o podatku dochodowym od osób  fizycznych     
</t>
  </si>
  <si>
    <t>Darowizny wynikające z odrebnych ustaw</t>
  </si>
  <si>
    <t>7.</t>
  </si>
  <si>
    <t>8.</t>
  </si>
  <si>
    <t>Wydatki na cele rehabilitacyjne oraz wydatki związane z ułatwieniem wykonywania czynności życiowych</t>
  </si>
  <si>
    <t>Zwrot nienależnie pobranych świadczeń</t>
  </si>
  <si>
    <t>Wydatki z tytułu użytkowania sieci Internet</t>
  </si>
  <si>
    <t>9.</t>
  </si>
  <si>
    <t>Wpłaty na idywidualne konto zabezbieczenia emerytalnego (IKZE)</t>
  </si>
  <si>
    <t>Odliczenia od przychodu na zasadzie praw nabytych</t>
  </si>
  <si>
    <t xml:space="preserve">Odliczenia od podatku </t>
  </si>
  <si>
    <t>Składka na ubezpieczenie zdrowotne</t>
  </si>
  <si>
    <t>Ulga, o krórej mowa w art. 27g ustawy o podatku dochodowym od osób fizycznych</t>
  </si>
  <si>
    <t>Odliczenia od podatku na zasadzie praw nabytych</t>
  </si>
  <si>
    <t>Ryczały należny  w tys. zł</t>
  </si>
  <si>
    <t>Kwota do zapłaty</t>
  </si>
  <si>
    <t>Nadpłata</t>
  </si>
  <si>
    <t>Stawka nomilna</t>
  </si>
  <si>
    <t>Stawka efektywna</t>
  </si>
  <si>
    <t>x</t>
  </si>
  <si>
    <t xml:space="preserve">2011 r. </t>
  </si>
  <si>
    <t>Liczba podatników*/</t>
  </si>
  <si>
    <t>Przeciętna wpłata 
(karta podatkowa) 
w zł</t>
  </si>
  <si>
    <t>*/ wg stanu na dzień 31 grudnia</t>
  </si>
  <si>
    <t>Przychód ogółem w tys. zł</t>
  </si>
  <si>
    <t>wg stawki 3%</t>
  </si>
  <si>
    <t>wg stawki 8,5%</t>
  </si>
  <si>
    <t>wg stawki 10%</t>
  </si>
  <si>
    <t>wg stawki 17%</t>
  </si>
  <si>
    <t>wg stawki 20%</t>
  </si>
  <si>
    <t>wg stawek określonych przez organ podatkowy</t>
  </si>
  <si>
    <t>Przychód z pozarolniczej działalności gospodarczej wg poszczególnych stawek w tys. zł</t>
  </si>
  <si>
    <t>wg stawki 5,5%</t>
  </si>
  <si>
    <t>Przychód wyłącznie z tytułu najmu, podnajmu, dzierżawy, poddzierżawy lub innych umów o podobnym charakterze  wg poszczególnych stawek w tys. zł</t>
  </si>
  <si>
    <t xml:space="preserve">Tablica 2: Dane dotyczące zryczałtowanego podatku dochodowego  płaconego 
                    w formie karty podatkowej
</t>
  </si>
  <si>
    <t xml:space="preserve">Tablica 3: Dane dotyczące  zryczałtowanego podatku dochodowego 
                    od przychodów osób duchownych                              
</t>
  </si>
  <si>
    <t>2.1</t>
  </si>
  <si>
    <t>2.2</t>
  </si>
  <si>
    <t>Przychód wg poszczególnych stawek w tys. zł</t>
  </si>
  <si>
    <t>2.3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</si>
  <si>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</si>
  <si>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</si>
  <si>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</si>
  <si>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</si>
  <si>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</si>
  <si>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</si>
  <si>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</si>
  <si>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</si>
  <si>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</si>
  <si>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w tym uzyskujących przychody:</t>
  </si>
  <si>
    <t>3.3.1</t>
  </si>
  <si>
    <t>3.3.2</t>
  </si>
  <si>
    <t>3.3.3</t>
  </si>
  <si>
    <t xml:space="preserve">4.1 </t>
  </si>
  <si>
    <t>4.2</t>
  </si>
  <si>
    <t>4.3</t>
  </si>
  <si>
    <t xml:space="preserve">5. </t>
  </si>
  <si>
    <t>w tym:</t>
  </si>
  <si>
    <t xml:space="preserve">6. </t>
  </si>
  <si>
    <t>Wpływy z karty podatkowej 
w tys. zł</t>
  </si>
  <si>
    <t>Wpływy z ryczałtu 
w tys. zł</t>
  </si>
  <si>
    <t>Przeciętny ryczałt 
w zł</t>
  </si>
  <si>
    <r>
      <t xml:space="preserve">*szczegółowe informacje zawarte są w publikacji </t>
    </r>
    <r>
      <rPr>
        <i/>
        <sz val="11"/>
        <color theme="1"/>
        <rFont val="Calibri"/>
        <family val="2"/>
        <charset val="238"/>
        <scheme val="minor"/>
      </rPr>
      <t>Informacja dotycząca ryczałtu od przychodów ewidencjonowanych</t>
    </r>
    <r>
      <rPr>
        <sz val="11"/>
        <color theme="1"/>
        <rFont val="Calibri"/>
        <family val="2"/>
        <charset val="238"/>
        <scheme val="minor"/>
      </rPr>
      <t xml:space="preserve"> za poszczególne lata.</t>
    </r>
  </si>
  <si>
    <t xml:space="preserve">Tablica 1: Dane dotyczące ryczałtu od przychodów ewidencjonowanych*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</si>
</sst>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/>
    <xf numFmtId="0" fontId="5" fillId="0" borderId="1" xfId="0" applyFont="1" applyBorder="1" applyAlignment="1">
      <alignment vertical="center" wrapText="1"/>
    </xf>
    <xf numFmtId="3" fontId="0" fillId="0" borderId="0" xfId="0" applyNumberFormat="1"/>
    <xf numFmtId="3" fontId="0" fillId="0" borderId="1" xfId="0" applyNumberForma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4" fillId="0" borderId="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</cellXfs>
  <cellStyles count="2">
    <cellStyle name="Normalny" xfId="0" builtinId="0"/>
    <cellStyle name="Normalny_Karta podatkow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sqref="A1:G1"/>
    </sheetView>
  </sheetViews>
  <sheetFormatPr defaultRowHeight="15" x14ac:dyDescent="0.25"/>
  <cols>
    <col min="1" max="1" width="5.5703125" style="7" customWidth="1"/>
    <col min="2" max="2" width="29.140625" style="1" customWidth="1"/>
    <col min="3" max="7" width="10.42578125" style="16" bestFit="1" customWidth="1"/>
    <col min="8" max="8" width="9.85546875" bestFit="1" customWidth="1"/>
  </cols>
  <sheetData>
    <row r="1" spans="1:8" ht="46.5" customHeight="1" x14ac:dyDescent="0.25">
      <c r="A1" s="21" t="s">
        <v>86</v>
      </c>
      <c r="B1" s="21"/>
      <c r="C1" s="21"/>
      <c r="D1" s="21"/>
      <c r="E1" s="21"/>
      <c r="F1" s="21"/>
      <c r="G1" s="21"/>
    </row>
    <row r="2" spans="1:8" x14ac:dyDescent="0.25">
      <c r="A2" s="6" t="s">
        <v>0</v>
      </c>
      <c r="B2" s="2" t="s">
        <v>1</v>
      </c>
      <c r="C2" s="6" t="s">
        <v>4</v>
      </c>
      <c r="D2" s="6" t="s">
        <v>5</v>
      </c>
      <c r="E2" s="6" t="s">
        <v>6</v>
      </c>
      <c r="F2" s="6" t="s">
        <v>3</v>
      </c>
      <c r="G2" s="6" t="s">
        <v>2</v>
      </c>
    </row>
    <row r="3" spans="1:8" ht="19.5" customHeight="1" x14ac:dyDescent="0.25">
      <c r="A3" s="6" t="s">
        <v>7</v>
      </c>
      <c r="B3" s="5" t="s">
        <v>8</v>
      </c>
      <c r="C3" s="13">
        <f>C5+C7</f>
        <v>835514</v>
      </c>
      <c r="D3" s="13">
        <f t="shared" ref="D3:G3" si="0">D5+D7</f>
        <v>877371</v>
      </c>
      <c r="E3" s="13">
        <f t="shared" si="0"/>
        <v>921938</v>
      </c>
      <c r="F3" s="13">
        <f t="shared" si="0"/>
        <v>960847</v>
      </c>
      <c r="G3" s="13">
        <f t="shared" si="0"/>
        <v>1003987</v>
      </c>
    </row>
    <row r="4" spans="1:8" ht="20.25" customHeight="1" x14ac:dyDescent="0.25">
      <c r="A4" s="6"/>
      <c r="B4" s="4" t="s">
        <v>72</v>
      </c>
      <c r="C4" s="17"/>
      <c r="D4" s="18"/>
      <c r="E4" s="18"/>
      <c r="F4" s="18"/>
      <c r="G4" s="19"/>
    </row>
    <row r="5" spans="1:8" ht="30" x14ac:dyDescent="0.25">
      <c r="A5" s="6"/>
      <c r="B5" s="4" t="s">
        <v>9</v>
      </c>
      <c r="C5" s="13">
        <v>544478</v>
      </c>
      <c r="D5" s="13">
        <v>543300</v>
      </c>
      <c r="E5" s="13">
        <v>546683</v>
      </c>
      <c r="F5" s="13">
        <v>544784</v>
      </c>
      <c r="G5" s="13">
        <v>545572</v>
      </c>
    </row>
    <row r="6" spans="1:8" ht="30" x14ac:dyDescent="0.25">
      <c r="A6" s="6"/>
      <c r="B6" s="3" t="s">
        <v>12</v>
      </c>
      <c r="C6" s="14">
        <v>8264</v>
      </c>
      <c r="D6" s="14">
        <v>8844</v>
      </c>
      <c r="E6" s="14">
        <v>9557</v>
      </c>
      <c r="F6" s="14">
        <v>10000</v>
      </c>
      <c r="G6" s="14">
        <v>10585</v>
      </c>
    </row>
    <row r="7" spans="1:8" ht="60" x14ac:dyDescent="0.25">
      <c r="A7" s="6"/>
      <c r="B7" s="4" t="s">
        <v>10</v>
      </c>
      <c r="C7" s="13">
        <v>291036</v>
      </c>
      <c r="D7" s="13">
        <v>334071</v>
      </c>
      <c r="E7" s="13">
        <v>375255</v>
      </c>
      <c r="F7" s="13">
        <v>416063</v>
      </c>
      <c r="G7" s="13">
        <v>458415</v>
      </c>
    </row>
    <row r="8" spans="1:8" ht="21.75" customHeight="1" x14ac:dyDescent="0.25">
      <c r="A8" s="6" t="s">
        <v>11</v>
      </c>
      <c r="B8" s="5" t="s">
        <v>47</v>
      </c>
      <c r="C8" s="13">
        <v>39732569</v>
      </c>
      <c r="D8" s="13">
        <v>39661278</v>
      </c>
      <c r="E8" s="13">
        <v>39691622</v>
      </c>
      <c r="F8" s="13">
        <v>42973052</v>
      </c>
      <c r="G8" s="13">
        <v>45971748</v>
      </c>
    </row>
    <row r="9" spans="1:8" ht="30" x14ac:dyDescent="0.25">
      <c r="A9" s="6"/>
      <c r="B9" s="4" t="s">
        <v>9</v>
      </c>
      <c r="C9" s="13">
        <v>34770263</v>
      </c>
      <c r="D9" s="13">
        <v>33858329</v>
      </c>
      <c r="E9" s="13">
        <v>33149480</v>
      </c>
      <c r="F9" s="13">
        <v>35620718</v>
      </c>
      <c r="G9" s="13">
        <v>37611226</v>
      </c>
    </row>
    <row r="10" spans="1:8" ht="30" x14ac:dyDescent="0.25">
      <c r="A10" s="6"/>
      <c r="B10" s="3" t="s">
        <v>12</v>
      </c>
      <c r="C10" s="14">
        <v>135280</v>
      </c>
      <c r="D10" s="14">
        <v>146428</v>
      </c>
      <c r="E10" s="14">
        <v>157402</v>
      </c>
      <c r="F10" s="14">
        <v>168210</v>
      </c>
      <c r="G10" s="14">
        <v>177687</v>
      </c>
    </row>
    <row r="11" spans="1:8" ht="60" x14ac:dyDescent="0.25">
      <c r="A11" s="6"/>
      <c r="B11" s="4" t="s">
        <v>10</v>
      </c>
      <c r="C11" s="13">
        <v>4962306</v>
      </c>
      <c r="D11" s="13">
        <v>5802949</v>
      </c>
      <c r="E11" s="13">
        <v>6542142</v>
      </c>
      <c r="F11" s="13">
        <v>7352334</v>
      </c>
      <c r="G11" s="13">
        <v>8360522</v>
      </c>
      <c r="H11" s="12"/>
    </row>
    <row r="12" spans="1:8" ht="35.25" customHeight="1" x14ac:dyDescent="0.25">
      <c r="A12" s="6" t="s">
        <v>59</v>
      </c>
      <c r="B12" s="11" t="s">
        <v>61</v>
      </c>
      <c r="C12" s="22"/>
      <c r="D12" s="23"/>
      <c r="E12" s="23"/>
      <c r="F12" s="23"/>
      <c r="G12" s="24"/>
    </row>
    <row r="13" spans="1:8" ht="21" customHeight="1" x14ac:dyDescent="0.25">
      <c r="A13" s="6"/>
      <c r="B13" s="3" t="s">
        <v>48</v>
      </c>
      <c r="C13" s="14">
        <v>8182085</v>
      </c>
      <c r="D13" s="14">
        <v>7913044</v>
      </c>
      <c r="E13" s="14">
        <v>7894182</v>
      </c>
      <c r="F13" s="14">
        <v>8153437</v>
      </c>
      <c r="G13" s="14">
        <v>8305169</v>
      </c>
    </row>
    <row r="14" spans="1:8" ht="21" customHeight="1" x14ac:dyDescent="0.25">
      <c r="A14" s="6"/>
      <c r="B14" s="3" t="s">
        <v>55</v>
      </c>
      <c r="C14" s="14">
        <v>17820138</v>
      </c>
      <c r="D14" s="14">
        <v>16998555</v>
      </c>
      <c r="E14" s="14">
        <v>16270864</v>
      </c>
      <c r="F14" s="14">
        <v>17808169</v>
      </c>
      <c r="G14" s="14">
        <v>18993386</v>
      </c>
    </row>
    <row r="15" spans="1:8" ht="21" customHeight="1" x14ac:dyDescent="0.25">
      <c r="A15" s="6"/>
      <c r="B15" s="3" t="s">
        <v>49</v>
      </c>
      <c r="C15" s="14">
        <v>13591263</v>
      </c>
      <c r="D15" s="14">
        <v>14617593</v>
      </c>
      <c r="E15" s="14">
        <v>15393523</v>
      </c>
      <c r="F15" s="14">
        <v>16867058</v>
      </c>
      <c r="G15" s="14">
        <v>18518425</v>
      </c>
      <c r="H15" s="12"/>
    </row>
    <row r="16" spans="1:8" ht="21" customHeight="1" x14ac:dyDescent="0.25">
      <c r="A16" s="6"/>
      <c r="B16" s="3" t="s">
        <v>50</v>
      </c>
      <c r="C16" s="14">
        <v>18109</v>
      </c>
      <c r="D16" s="14">
        <v>12104</v>
      </c>
      <c r="E16" s="14">
        <v>11638</v>
      </c>
      <c r="F16" s="14">
        <v>14441</v>
      </c>
      <c r="G16" s="14">
        <v>26507</v>
      </c>
    </row>
    <row r="17" spans="1:8" ht="21" customHeight="1" x14ac:dyDescent="0.25">
      <c r="A17" s="6"/>
      <c r="B17" s="3" t="s">
        <v>51</v>
      </c>
      <c r="C17" s="14">
        <v>111680</v>
      </c>
      <c r="D17" s="14">
        <v>111874</v>
      </c>
      <c r="E17" s="14">
        <v>113042</v>
      </c>
      <c r="F17" s="14">
        <v>121313</v>
      </c>
      <c r="G17" s="14">
        <v>121019</v>
      </c>
    </row>
    <row r="18" spans="1:8" ht="21" customHeight="1" x14ac:dyDescent="0.25">
      <c r="A18" s="6"/>
      <c r="B18" s="3" t="s">
        <v>52</v>
      </c>
      <c r="C18" s="14">
        <v>5660</v>
      </c>
      <c r="D18" s="14">
        <v>5414</v>
      </c>
      <c r="E18" s="14">
        <v>6178</v>
      </c>
      <c r="F18" s="14">
        <v>5214</v>
      </c>
      <c r="G18" s="14">
        <v>4474</v>
      </c>
    </row>
    <row r="19" spans="1:8" ht="32.25" customHeight="1" x14ac:dyDescent="0.25">
      <c r="A19" s="6"/>
      <c r="B19" s="3" t="s">
        <v>53</v>
      </c>
      <c r="C19" s="14">
        <v>3634</v>
      </c>
      <c r="D19" s="14">
        <v>2694</v>
      </c>
      <c r="E19" s="14">
        <v>2195</v>
      </c>
      <c r="F19" s="14">
        <v>3420</v>
      </c>
      <c r="G19" s="14">
        <v>2768</v>
      </c>
      <c r="H19" s="12"/>
    </row>
    <row r="20" spans="1:8" ht="52.5" customHeight="1" x14ac:dyDescent="0.25">
      <c r="A20" s="6" t="s">
        <v>60</v>
      </c>
      <c r="B20" s="11" t="s">
        <v>54</v>
      </c>
      <c r="C20" s="22"/>
      <c r="D20" s="23"/>
      <c r="E20" s="23"/>
      <c r="F20" s="23"/>
      <c r="G20" s="24"/>
    </row>
    <row r="21" spans="1:8" ht="21.75" customHeight="1" x14ac:dyDescent="0.25">
      <c r="A21" s="6"/>
      <c r="B21" s="3" t="s">
        <v>48</v>
      </c>
      <c r="C21" s="14">
        <v>8182085</v>
      </c>
      <c r="D21" s="14">
        <v>7913044</v>
      </c>
      <c r="E21" s="14">
        <v>7894182</v>
      </c>
      <c r="F21" s="14">
        <v>8153437</v>
      </c>
      <c r="G21" s="14">
        <v>8305169</v>
      </c>
    </row>
    <row r="22" spans="1:8" ht="21.75" customHeight="1" x14ac:dyDescent="0.25">
      <c r="A22" s="6"/>
      <c r="B22" s="3" t="s">
        <v>55</v>
      </c>
      <c r="C22" s="14">
        <v>17820138</v>
      </c>
      <c r="D22" s="14">
        <v>16998555</v>
      </c>
      <c r="E22" s="14">
        <v>16270864</v>
      </c>
      <c r="F22" s="14">
        <v>17808169</v>
      </c>
      <c r="G22" s="14">
        <v>18993386</v>
      </c>
    </row>
    <row r="23" spans="1:8" ht="21.75" customHeight="1" x14ac:dyDescent="0.25">
      <c r="A23" s="6"/>
      <c r="B23" s="3" t="s">
        <v>49</v>
      </c>
      <c r="C23" s="14">
        <v>8629415</v>
      </c>
      <c r="D23" s="14">
        <v>8814906</v>
      </c>
      <c r="E23" s="14">
        <v>8851621</v>
      </c>
      <c r="F23" s="14">
        <v>9515200</v>
      </c>
      <c r="G23" s="14">
        <v>10158402</v>
      </c>
    </row>
    <row r="24" spans="1:8" ht="21.75" customHeight="1" x14ac:dyDescent="0.25">
      <c r="A24" s="6"/>
      <c r="B24" s="3" t="s">
        <v>50</v>
      </c>
      <c r="C24" s="14">
        <v>18109</v>
      </c>
      <c r="D24" s="14">
        <v>12104</v>
      </c>
      <c r="E24" s="14">
        <v>11638</v>
      </c>
      <c r="F24" s="14">
        <v>14441</v>
      </c>
      <c r="G24" s="14">
        <v>26507</v>
      </c>
    </row>
    <row r="25" spans="1:8" ht="21.75" customHeight="1" x14ac:dyDescent="0.25">
      <c r="A25" s="6"/>
      <c r="B25" s="3" t="s">
        <v>51</v>
      </c>
      <c r="C25" s="14">
        <v>111680</v>
      </c>
      <c r="D25" s="14">
        <v>111874</v>
      </c>
      <c r="E25" s="14">
        <v>113042</v>
      </c>
      <c r="F25" s="14">
        <v>121313</v>
      </c>
      <c r="G25" s="14">
        <v>121019</v>
      </c>
    </row>
    <row r="26" spans="1:8" ht="21.75" customHeight="1" x14ac:dyDescent="0.25">
      <c r="A26" s="6"/>
      <c r="B26" s="3" t="s">
        <v>52</v>
      </c>
      <c r="C26" s="14">
        <v>5660</v>
      </c>
      <c r="D26" s="14">
        <v>5414</v>
      </c>
      <c r="E26" s="14">
        <v>6178</v>
      </c>
      <c r="F26" s="14">
        <v>5214</v>
      </c>
      <c r="G26" s="14">
        <v>4474</v>
      </c>
    </row>
    <row r="27" spans="1:8" ht="30" x14ac:dyDescent="0.25">
      <c r="A27" s="6"/>
      <c r="B27" s="3" t="s">
        <v>53</v>
      </c>
      <c r="C27" s="14">
        <v>3176</v>
      </c>
      <c r="D27" s="14">
        <v>2432</v>
      </c>
      <c r="E27" s="14">
        <v>1955</v>
      </c>
      <c r="F27" s="14">
        <v>2944</v>
      </c>
      <c r="G27" s="14">
        <v>2269</v>
      </c>
    </row>
    <row r="28" spans="1:8" ht="80.25" customHeight="1" x14ac:dyDescent="0.25">
      <c r="A28" s="6" t="s">
        <v>62</v>
      </c>
      <c r="B28" s="11" t="s">
        <v>56</v>
      </c>
      <c r="C28" s="22"/>
      <c r="D28" s="23"/>
      <c r="E28" s="23"/>
      <c r="F28" s="23"/>
      <c r="G28" s="24"/>
    </row>
    <row r="29" spans="1:8" ht="19.5" customHeight="1" x14ac:dyDescent="0.25">
      <c r="A29" s="6"/>
      <c r="B29" s="3" t="s">
        <v>49</v>
      </c>
      <c r="C29" s="14">
        <v>4961848</v>
      </c>
      <c r="D29" s="14">
        <v>5802687</v>
      </c>
      <c r="E29" s="14">
        <v>6541902</v>
      </c>
      <c r="F29" s="14">
        <v>7351858</v>
      </c>
      <c r="G29" s="14">
        <v>8360023</v>
      </c>
    </row>
    <row r="30" spans="1:8" ht="30" x14ac:dyDescent="0.25">
      <c r="A30" s="6"/>
      <c r="B30" s="3" t="s">
        <v>53</v>
      </c>
      <c r="C30" s="14">
        <v>458</v>
      </c>
      <c r="D30" s="14">
        <v>262</v>
      </c>
      <c r="E30" s="14">
        <v>240</v>
      </c>
      <c r="F30" s="14">
        <v>476</v>
      </c>
      <c r="G30" s="14">
        <v>499</v>
      </c>
    </row>
    <row r="31" spans="1:8" ht="21.75" customHeight="1" x14ac:dyDescent="0.25">
      <c r="A31" s="6" t="s">
        <v>18</v>
      </c>
      <c r="B31" s="25" t="s">
        <v>13</v>
      </c>
      <c r="C31" s="26"/>
      <c r="D31" s="26"/>
      <c r="E31" s="26"/>
      <c r="F31" s="26"/>
      <c r="G31" s="27"/>
    </row>
    <row r="32" spans="1:8" ht="30" x14ac:dyDescent="0.25">
      <c r="A32" s="6" t="s">
        <v>63</v>
      </c>
      <c r="B32" s="2" t="s">
        <v>14</v>
      </c>
      <c r="C32" s="17"/>
      <c r="D32" s="18"/>
      <c r="E32" s="18"/>
      <c r="F32" s="18"/>
      <c r="G32" s="19"/>
    </row>
    <row r="33" spans="1:7" x14ac:dyDescent="0.25">
      <c r="A33" s="6"/>
      <c r="B33" s="2" t="s">
        <v>16</v>
      </c>
      <c r="C33" s="13">
        <v>301631</v>
      </c>
      <c r="D33" s="13">
        <v>294913</v>
      </c>
      <c r="E33" s="13">
        <v>292630</v>
      </c>
      <c r="F33" s="13">
        <v>296514</v>
      </c>
      <c r="G33" s="13">
        <v>300518</v>
      </c>
    </row>
    <row r="34" spans="1:7" x14ac:dyDescent="0.25">
      <c r="A34" s="6"/>
      <c r="B34" s="2" t="s">
        <v>17</v>
      </c>
      <c r="C34" s="13">
        <v>1225773</v>
      </c>
      <c r="D34" s="13">
        <v>1334217</v>
      </c>
      <c r="E34" s="13">
        <v>1381197</v>
      </c>
      <c r="F34" s="13">
        <v>1434525</v>
      </c>
      <c r="G34" s="13">
        <v>1542033</v>
      </c>
    </row>
    <row r="35" spans="1:7" x14ac:dyDescent="0.25">
      <c r="A35" s="6" t="s">
        <v>64</v>
      </c>
      <c r="B35" s="2" t="s">
        <v>19</v>
      </c>
      <c r="C35" s="17"/>
      <c r="D35" s="18"/>
      <c r="E35" s="18"/>
      <c r="F35" s="18"/>
      <c r="G35" s="19"/>
    </row>
    <row r="36" spans="1:7" x14ac:dyDescent="0.25">
      <c r="A36" s="6"/>
      <c r="B36" s="2" t="s">
        <v>16</v>
      </c>
      <c r="C36" s="13">
        <v>1551</v>
      </c>
      <c r="D36" s="13">
        <v>1636</v>
      </c>
      <c r="E36" s="13">
        <v>1512</v>
      </c>
      <c r="F36" s="13">
        <v>1536</v>
      </c>
      <c r="G36" s="13">
        <v>1806</v>
      </c>
    </row>
    <row r="37" spans="1:7" x14ac:dyDescent="0.25">
      <c r="A37" s="6"/>
      <c r="B37" s="2" t="s">
        <v>17</v>
      </c>
      <c r="C37" s="13">
        <v>13266</v>
      </c>
      <c r="D37" s="13">
        <v>7936</v>
      </c>
      <c r="E37" s="13">
        <v>11876</v>
      </c>
      <c r="F37" s="13">
        <v>11631</v>
      </c>
      <c r="G37" s="13">
        <v>15189</v>
      </c>
    </row>
    <row r="38" spans="1:7" ht="75" x14ac:dyDescent="0.25">
      <c r="A38" s="6" t="s">
        <v>65</v>
      </c>
      <c r="B38" s="2" t="s">
        <v>21</v>
      </c>
      <c r="C38" s="13">
        <v>846</v>
      </c>
      <c r="D38" s="13">
        <v>1032</v>
      </c>
      <c r="E38" s="13">
        <f>E41+E44+E47</f>
        <v>972</v>
      </c>
      <c r="F38" s="13">
        <f>F41+F44+F47</f>
        <v>1062</v>
      </c>
      <c r="G38" s="13">
        <v>1481</v>
      </c>
    </row>
    <row r="39" spans="1:7" ht="180" x14ac:dyDescent="0.25">
      <c r="A39" s="6" t="s">
        <v>73</v>
      </c>
      <c r="B39" s="2" t="s">
        <v>20</v>
      </c>
      <c r="C39" s="29" t="s">
        <v>42</v>
      </c>
      <c r="D39" s="29" t="s">
        <v>42</v>
      </c>
      <c r="E39" s="17"/>
      <c r="F39" s="18"/>
      <c r="G39" s="19"/>
    </row>
    <row r="40" spans="1:7" x14ac:dyDescent="0.25">
      <c r="A40" s="6"/>
      <c r="B40" s="2" t="s">
        <v>16</v>
      </c>
      <c r="C40" s="30"/>
      <c r="D40" s="30"/>
      <c r="E40" s="13">
        <v>365</v>
      </c>
      <c r="F40" s="13">
        <v>355</v>
      </c>
      <c r="G40" s="13">
        <v>443</v>
      </c>
    </row>
    <row r="41" spans="1:7" x14ac:dyDescent="0.25">
      <c r="A41" s="6"/>
      <c r="B41" s="2" t="s">
        <v>17</v>
      </c>
      <c r="C41" s="30"/>
      <c r="D41" s="30"/>
      <c r="E41" s="13">
        <v>541</v>
      </c>
      <c r="F41" s="13">
        <v>509</v>
      </c>
      <c r="G41" s="13">
        <v>743</v>
      </c>
    </row>
    <row r="42" spans="1:7" ht="75" x14ac:dyDescent="0.25">
      <c r="A42" s="6" t="s">
        <v>74</v>
      </c>
      <c r="B42" s="2" t="s">
        <v>22</v>
      </c>
      <c r="C42" s="30"/>
      <c r="D42" s="30"/>
      <c r="E42" s="17"/>
      <c r="F42" s="18"/>
      <c r="G42" s="19"/>
    </row>
    <row r="43" spans="1:7" x14ac:dyDescent="0.25">
      <c r="A43" s="6"/>
      <c r="B43" s="2" t="s">
        <v>16</v>
      </c>
      <c r="C43" s="30"/>
      <c r="D43" s="30"/>
      <c r="E43" s="13">
        <v>281</v>
      </c>
      <c r="F43" s="13">
        <v>319</v>
      </c>
      <c r="G43" s="13">
        <v>363</v>
      </c>
    </row>
    <row r="44" spans="1:7" x14ac:dyDescent="0.25">
      <c r="A44" s="6"/>
      <c r="B44" s="2" t="s">
        <v>17</v>
      </c>
      <c r="C44" s="30"/>
      <c r="D44" s="30"/>
      <c r="E44" s="13">
        <v>392</v>
      </c>
      <c r="F44" s="13">
        <v>522</v>
      </c>
      <c r="G44" s="13">
        <v>695</v>
      </c>
    </row>
    <row r="45" spans="1:7" ht="57" customHeight="1" x14ac:dyDescent="0.25">
      <c r="A45" s="6" t="s">
        <v>75</v>
      </c>
      <c r="B45" s="2" t="s">
        <v>23</v>
      </c>
      <c r="C45" s="30"/>
      <c r="D45" s="30"/>
      <c r="E45" s="17"/>
      <c r="F45" s="18"/>
      <c r="G45" s="19"/>
    </row>
    <row r="46" spans="1:7" x14ac:dyDescent="0.25">
      <c r="A46" s="6"/>
      <c r="B46" s="2" t="s">
        <v>16</v>
      </c>
      <c r="C46" s="30"/>
      <c r="D46" s="30"/>
      <c r="E46" s="13">
        <v>125</v>
      </c>
      <c r="F46" s="13">
        <v>163</v>
      </c>
      <c r="G46" s="13">
        <v>184</v>
      </c>
    </row>
    <row r="47" spans="1:7" x14ac:dyDescent="0.25">
      <c r="A47" s="6"/>
      <c r="B47" s="2" t="s">
        <v>17</v>
      </c>
      <c r="C47" s="31"/>
      <c r="D47" s="31"/>
      <c r="E47" s="13">
        <v>39</v>
      </c>
      <c r="F47" s="13">
        <v>31</v>
      </c>
      <c r="G47" s="13">
        <v>43</v>
      </c>
    </row>
    <row r="48" spans="1:7" ht="30" x14ac:dyDescent="0.25">
      <c r="A48" s="6" t="s">
        <v>66</v>
      </c>
      <c r="B48" s="2" t="s">
        <v>24</v>
      </c>
      <c r="C48" s="17"/>
      <c r="D48" s="18"/>
      <c r="E48" s="18"/>
      <c r="F48" s="18"/>
      <c r="G48" s="19"/>
    </row>
    <row r="49" spans="1:7" x14ac:dyDescent="0.25">
      <c r="A49" s="6"/>
      <c r="B49" s="2" t="s">
        <v>16</v>
      </c>
      <c r="C49" s="13">
        <v>40</v>
      </c>
      <c r="D49" s="13">
        <v>45</v>
      </c>
      <c r="E49" s="13">
        <v>38</v>
      </c>
      <c r="F49" s="13">
        <v>47</v>
      </c>
      <c r="G49" s="13">
        <v>51</v>
      </c>
    </row>
    <row r="50" spans="1:7" x14ac:dyDescent="0.25">
      <c r="A50" s="6"/>
      <c r="B50" s="2" t="s">
        <v>17</v>
      </c>
      <c r="C50" s="13">
        <v>70</v>
      </c>
      <c r="D50" s="13">
        <v>77</v>
      </c>
      <c r="E50" s="13">
        <v>129</v>
      </c>
      <c r="F50" s="13">
        <v>88</v>
      </c>
      <c r="G50" s="13">
        <v>78</v>
      </c>
    </row>
    <row r="51" spans="1:7" ht="75" x14ac:dyDescent="0.25">
      <c r="A51" s="6" t="s">
        <v>67</v>
      </c>
      <c r="B51" s="2" t="s">
        <v>27</v>
      </c>
      <c r="C51" s="17"/>
      <c r="D51" s="18"/>
      <c r="E51" s="18"/>
      <c r="F51" s="18"/>
      <c r="G51" s="19"/>
    </row>
    <row r="52" spans="1:7" x14ac:dyDescent="0.25">
      <c r="A52" s="6"/>
      <c r="B52" s="2" t="s">
        <v>16</v>
      </c>
      <c r="C52" s="13">
        <v>1154</v>
      </c>
      <c r="D52" s="13">
        <v>1033</v>
      </c>
      <c r="E52" s="13">
        <v>927</v>
      </c>
      <c r="F52" s="13">
        <v>810</v>
      </c>
      <c r="G52" s="13">
        <v>765</v>
      </c>
    </row>
    <row r="53" spans="1:7" x14ac:dyDescent="0.25">
      <c r="A53" s="6"/>
      <c r="B53" s="2" t="s">
        <v>17</v>
      </c>
      <c r="C53" s="13">
        <v>3162</v>
      </c>
      <c r="D53" s="13">
        <v>2729</v>
      </c>
      <c r="E53" s="13">
        <v>2380</v>
      </c>
      <c r="F53" s="13">
        <v>2219</v>
      </c>
      <c r="G53" s="13">
        <v>2164</v>
      </c>
    </row>
    <row r="54" spans="1:7" ht="30" x14ac:dyDescent="0.25">
      <c r="A54" s="6" t="s">
        <v>68</v>
      </c>
      <c r="B54" s="2" t="s">
        <v>28</v>
      </c>
      <c r="C54" s="17"/>
      <c r="D54" s="18"/>
      <c r="E54" s="18"/>
      <c r="F54" s="18"/>
      <c r="G54" s="19"/>
    </row>
    <row r="55" spans="1:7" x14ac:dyDescent="0.25">
      <c r="A55" s="6"/>
      <c r="B55" s="2" t="s">
        <v>16</v>
      </c>
      <c r="C55" s="13">
        <v>41</v>
      </c>
      <c r="D55" s="13">
        <v>43</v>
      </c>
      <c r="E55" s="13">
        <v>20</v>
      </c>
      <c r="F55" s="13">
        <v>12</v>
      </c>
      <c r="G55" s="13">
        <v>19</v>
      </c>
    </row>
    <row r="56" spans="1:7" x14ac:dyDescent="0.25">
      <c r="A56" s="6"/>
      <c r="B56" s="2" t="s">
        <v>17</v>
      </c>
      <c r="C56" s="13">
        <v>72</v>
      </c>
      <c r="D56" s="13">
        <v>47</v>
      </c>
      <c r="E56" s="13">
        <v>25</v>
      </c>
      <c r="F56" s="13">
        <v>62</v>
      </c>
      <c r="G56" s="13">
        <v>33</v>
      </c>
    </row>
    <row r="57" spans="1:7" ht="30" x14ac:dyDescent="0.25">
      <c r="A57" s="6" t="s">
        <v>69</v>
      </c>
      <c r="B57" s="2" t="s">
        <v>29</v>
      </c>
      <c r="C57" s="17"/>
      <c r="D57" s="18"/>
      <c r="E57" s="18"/>
      <c r="F57" s="18"/>
      <c r="G57" s="19"/>
    </row>
    <row r="58" spans="1:7" x14ac:dyDescent="0.25">
      <c r="A58" s="6"/>
      <c r="B58" s="2" t="s">
        <v>16</v>
      </c>
      <c r="C58" s="13">
        <v>12788</v>
      </c>
      <c r="D58" s="13">
        <v>11016</v>
      </c>
      <c r="E58" s="13">
        <v>1829</v>
      </c>
      <c r="F58" s="13">
        <v>1057</v>
      </c>
      <c r="G58" s="13">
        <v>788</v>
      </c>
    </row>
    <row r="59" spans="1:7" x14ac:dyDescent="0.25">
      <c r="A59" s="6"/>
      <c r="B59" s="2" t="s">
        <v>17</v>
      </c>
      <c r="C59" s="13">
        <v>7588</v>
      </c>
      <c r="D59" s="13">
        <v>6552</v>
      </c>
      <c r="E59" s="13">
        <v>1050</v>
      </c>
      <c r="F59" s="13">
        <v>593</v>
      </c>
      <c r="G59" s="13">
        <v>441</v>
      </c>
    </row>
    <row r="60" spans="1:7" ht="45" x14ac:dyDescent="0.25">
      <c r="A60" s="6" t="s">
        <v>70</v>
      </c>
      <c r="B60" s="2" t="s">
        <v>31</v>
      </c>
      <c r="C60" s="29" t="s">
        <v>42</v>
      </c>
      <c r="D60" s="29" t="s">
        <v>42</v>
      </c>
      <c r="E60" s="17"/>
      <c r="F60" s="18"/>
      <c r="G60" s="19"/>
    </row>
    <row r="61" spans="1:7" x14ac:dyDescent="0.25">
      <c r="A61" s="6"/>
      <c r="B61" s="2" t="s">
        <v>16</v>
      </c>
      <c r="C61" s="30"/>
      <c r="D61" s="30"/>
      <c r="E61" s="13">
        <v>51</v>
      </c>
      <c r="F61" s="13">
        <v>169</v>
      </c>
      <c r="G61" s="13">
        <v>255</v>
      </c>
    </row>
    <row r="62" spans="1:7" x14ac:dyDescent="0.25">
      <c r="A62" s="6"/>
      <c r="B62" s="2" t="s">
        <v>17</v>
      </c>
      <c r="C62" s="31"/>
      <c r="D62" s="31"/>
      <c r="E62" s="13">
        <v>101</v>
      </c>
      <c r="F62" s="13">
        <v>516</v>
      </c>
      <c r="G62" s="13">
        <v>787</v>
      </c>
    </row>
    <row r="63" spans="1:7" ht="30" x14ac:dyDescent="0.25">
      <c r="A63" s="6" t="s">
        <v>71</v>
      </c>
      <c r="B63" s="2" t="s">
        <v>32</v>
      </c>
      <c r="C63" s="17"/>
      <c r="D63" s="18"/>
      <c r="E63" s="18"/>
      <c r="F63" s="18"/>
      <c r="G63" s="19"/>
    </row>
    <row r="64" spans="1:7" x14ac:dyDescent="0.25">
      <c r="A64" s="6"/>
      <c r="B64" s="2" t="s">
        <v>16</v>
      </c>
      <c r="C64" s="13">
        <v>608</v>
      </c>
      <c r="D64" s="13">
        <v>500</v>
      </c>
      <c r="E64" s="13">
        <v>465</v>
      </c>
      <c r="F64" s="13">
        <v>408</v>
      </c>
      <c r="G64" s="13">
        <v>358</v>
      </c>
    </row>
    <row r="65" spans="1:7" x14ac:dyDescent="0.25">
      <c r="A65" s="6"/>
      <c r="B65" s="2" t="s">
        <v>17</v>
      </c>
      <c r="C65" s="13">
        <v>11641</v>
      </c>
      <c r="D65" s="13">
        <v>2520</v>
      </c>
      <c r="E65" s="13">
        <v>1954</v>
      </c>
      <c r="F65" s="13">
        <v>1853</v>
      </c>
      <c r="G65" s="13">
        <v>1116</v>
      </c>
    </row>
    <row r="66" spans="1:7" ht="22.5" customHeight="1" x14ac:dyDescent="0.25">
      <c r="A66" s="6" t="s">
        <v>15</v>
      </c>
      <c r="B66" s="5" t="s">
        <v>33</v>
      </c>
      <c r="C66" s="28"/>
      <c r="D66" s="28"/>
      <c r="E66" s="28"/>
      <c r="F66" s="28"/>
      <c r="G66" s="28"/>
    </row>
    <row r="67" spans="1:7" ht="30" x14ac:dyDescent="0.25">
      <c r="A67" s="6" t="s">
        <v>76</v>
      </c>
      <c r="B67" s="2" t="s">
        <v>34</v>
      </c>
      <c r="C67" s="17"/>
      <c r="D67" s="18"/>
      <c r="E67" s="18"/>
      <c r="F67" s="18"/>
      <c r="G67" s="19"/>
    </row>
    <row r="68" spans="1:7" x14ac:dyDescent="0.25">
      <c r="A68" s="6"/>
      <c r="B68" s="2" t="s">
        <v>16</v>
      </c>
      <c r="C68" s="13">
        <v>404719</v>
      </c>
      <c r="D68" s="13">
        <v>398076</v>
      </c>
      <c r="E68" s="13">
        <v>396319</v>
      </c>
      <c r="F68" s="13">
        <v>398242</v>
      </c>
      <c r="G68" s="13">
        <v>401798</v>
      </c>
    </row>
    <row r="69" spans="1:7" x14ac:dyDescent="0.25">
      <c r="A69" s="6"/>
      <c r="B69" s="2" t="s">
        <v>17</v>
      </c>
      <c r="C69" s="13">
        <v>626123</v>
      </c>
      <c r="D69" s="13">
        <v>630084</v>
      </c>
      <c r="E69" s="13">
        <v>630492</v>
      </c>
      <c r="F69" s="13">
        <v>673125</v>
      </c>
      <c r="G69" s="13">
        <v>718243</v>
      </c>
    </row>
    <row r="70" spans="1:7" ht="60" x14ac:dyDescent="0.25">
      <c r="A70" s="6" t="s">
        <v>77</v>
      </c>
      <c r="B70" s="2" t="s">
        <v>35</v>
      </c>
      <c r="C70" s="17"/>
      <c r="D70" s="18"/>
      <c r="E70" s="18"/>
      <c r="F70" s="18"/>
      <c r="G70" s="19"/>
    </row>
    <row r="71" spans="1:7" x14ac:dyDescent="0.25">
      <c r="A71" s="6"/>
      <c r="B71" s="2" t="s">
        <v>16</v>
      </c>
      <c r="C71" s="13">
        <v>4</v>
      </c>
      <c r="D71" s="13">
        <v>7</v>
      </c>
      <c r="E71" s="13">
        <v>3</v>
      </c>
      <c r="F71" s="13">
        <v>1</v>
      </c>
      <c r="G71" s="13">
        <v>14</v>
      </c>
    </row>
    <row r="72" spans="1:7" x14ac:dyDescent="0.25">
      <c r="A72" s="6"/>
      <c r="B72" s="2" t="s">
        <v>17</v>
      </c>
      <c r="C72" s="13">
        <v>33</v>
      </c>
      <c r="D72" s="13">
        <v>29</v>
      </c>
      <c r="E72" s="13">
        <v>20</v>
      </c>
      <c r="F72" s="13">
        <v>27</v>
      </c>
      <c r="G72" s="13">
        <v>18</v>
      </c>
    </row>
    <row r="73" spans="1:7" ht="30" x14ac:dyDescent="0.25">
      <c r="A73" s="6" t="s">
        <v>78</v>
      </c>
      <c r="B73" s="2" t="s">
        <v>36</v>
      </c>
      <c r="C73" s="17"/>
      <c r="D73" s="18"/>
      <c r="E73" s="18"/>
      <c r="F73" s="18"/>
      <c r="G73" s="19"/>
    </row>
    <row r="74" spans="1:7" x14ac:dyDescent="0.25">
      <c r="A74" s="6"/>
      <c r="B74" s="2" t="s">
        <v>16</v>
      </c>
      <c r="C74" s="13">
        <v>5796</v>
      </c>
      <c r="D74" s="13">
        <v>4798</v>
      </c>
      <c r="E74" s="13">
        <v>4107</v>
      </c>
      <c r="F74" s="13">
        <v>3609</v>
      </c>
      <c r="G74" s="13">
        <v>3295</v>
      </c>
    </row>
    <row r="75" spans="1:7" x14ac:dyDescent="0.25">
      <c r="A75" s="6"/>
      <c r="B75" s="2" t="s">
        <v>17</v>
      </c>
      <c r="C75" s="13">
        <v>12175</v>
      </c>
      <c r="D75" s="13">
        <v>9150</v>
      </c>
      <c r="E75" s="13">
        <v>7589</v>
      </c>
      <c r="F75" s="13">
        <v>8405</v>
      </c>
      <c r="G75" s="13">
        <v>7310</v>
      </c>
    </row>
    <row r="76" spans="1:7" ht="22.5" customHeight="1" x14ac:dyDescent="0.25">
      <c r="A76" s="6" t="s">
        <v>79</v>
      </c>
      <c r="B76" s="2" t="s">
        <v>37</v>
      </c>
      <c r="C76" s="13">
        <v>1690178</v>
      </c>
      <c r="D76" s="13">
        <v>1715192</v>
      </c>
      <c r="E76" s="13">
        <v>1738625</v>
      </c>
      <c r="F76" s="13">
        <v>1911504</v>
      </c>
      <c r="G76" s="13">
        <v>2072504</v>
      </c>
    </row>
    <row r="77" spans="1:7" ht="15" customHeight="1" x14ac:dyDescent="0.25">
      <c r="A77" s="6"/>
      <c r="B77" s="2" t="s">
        <v>80</v>
      </c>
      <c r="C77" s="17"/>
      <c r="D77" s="18"/>
      <c r="E77" s="18"/>
      <c r="F77" s="18"/>
      <c r="G77" s="19"/>
    </row>
    <row r="78" spans="1:7" ht="30" x14ac:dyDescent="0.25">
      <c r="A78" s="6"/>
      <c r="B78" s="4" t="s">
        <v>9</v>
      </c>
      <c r="C78" s="13">
        <v>1274585</v>
      </c>
      <c r="D78" s="13">
        <v>1229491</v>
      </c>
      <c r="E78" s="13">
        <v>1191096</v>
      </c>
      <c r="F78" s="13">
        <v>1295663</v>
      </c>
      <c r="G78" s="13">
        <v>1371618</v>
      </c>
    </row>
    <row r="79" spans="1:7" ht="60" x14ac:dyDescent="0.25">
      <c r="A79" s="6"/>
      <c r="B79" s="4" t="s">
        <v>10</v>
      </c>
      <c r="C79" s="13">
        <v>415593</v>
      </c>
      <c r="D79" s="13">
        <v>485701</v>
      </c>
      <c r="E79" s="13">
        <v>547529</v>
      </c>
      <c r="F79" s="13">
        <v>615841</v>
      </c>
      <c r="G79" s="13">
        <v>700886</v>
      </c>
    </row>
    <row r="80" spans="1:7" ht="18" customHeight="1" x14ac:dyDescent="0.25">
      <c r="A80" s="6" t="s">
        <v>81</v>
      </c>
      <c r="B80" s="2" t="s">
        <v>38</v>
      </c>
      <c r="C80" s="13">
        <v>321797</v>
      </c>
      <c r="D80" s="13">
        <v>317639</v>
      </c>
      <c r="E80" s="13">
        <v>327956</v>
      </c>
      <c r="F80" s="13">
        <v>352874</v>
      </c>
      <c r="G80" s="13">
        <v>379646</v>
      </c>
    </row>
    <row r="81" spans="1:7" ht="18" customHeight="1" x14ac:dyDescent="0.25">
      <c r="A81" s="6" t="s">
        <v>25</v>
      </c>
      <c r="B81" s="2" t="s">
        <v>39</v>
      </c>
      <c r="C81" s="13">
        <v>57160</v>
      </c>
      <c r="D81" s="13">
        <v>60871</v>
      </c>
      <c r="E81" s="13">
        <v>57592</v>
      </c>
      <c r="F81" s="13">
        <v>59002</v>
      </c>
      <c r="G81" s="13">
        <v>61184</v>
      </c>
    </row>
    <row r="82" spans="1:7" ht="18" customHeight="1" x14ac:dyDescent="0.25">
      <c r="A82" s="6" t="s">
        <v>26</v>
      </c>
      <c r="B82" s="2" t="s">
        <v>40</v>
      </c>
      <c r="C82" s="15">
        <v>6.0999999999999999E-2</v>
      </c>
      <c r="D82" s="15">
        <v>6.0999999999999999E-2</v>
      </c>
      <c r="E82" s="15">
        <v>6.2E-2</v>
      </c>
      <c r="F82" s="15">
        <v>6.2E-2</v>
      </c>
      <c r="G82" s="15">
        <v>6.3E-2</v>
      </c>
    </row>
    <row r="83" spans="1:7" ht="30" x14ac:dyDescent="0.25">
      <c r="A83" s="6"/>
      <c r="B83" s="4" t="s">
        <v>9</v>
      </c>
      <c r="C83" s="15">
        <v>5.7000000000000002E-2</v>
      </c>
      <c r="D83" s="15">
        <v>5.7000000000000002E-2</v>
      </c>
      <c r="E83" s="15">
        <v>5.8000000000000003E-2</v>
      </c>
      <c r="F83" s="15">
        <v>5.8000000000000003E-2</v>
      </c>
      <c r="G83" s="15">
        <v>5.8000000000000003E-2</v>
      </c>
    </row>
    <row r="84" spans="1:7" ht="60" x14ac:dyDescent="0.25">
      <c r="A84" s="6"/>
      <c r="B84" s="4" t="s">
        <v>10</v>
      </c>
      <c r="C84" s="15">
        <v>8.5000000000000006E-2</v>
      </c>
      <c r="D84" s="15">
        <v>8.5000000000000006E-2</v>
      </c>
      <c r="E84" s="15">
        <v>8.5000000000000006E-2</v>
      </c>
      <c r="F84" s="15">
        <v>8.5000000000000006E-2</v>
      </c>
      <c r="G84" s="15">
        <v>8.5000000000000006E-2</v>
      </c>
    </row>
    <row r="85" spans="1:7" x14ac:dyDescent="0.25">
      <c r="A85" s="6" t="s">
        <v>30</v>
      </c>
      <c r="B85" s="2" t="s">
        <v>41</v>
      </c>
      <c r="C85" s="15">
        <v>4.2999999999999997E-2</v>
      </c>
      <c r="D85" s="15">
        <v>4.2999999999999997E-2</v>
      </c>
      <c r="E85" s="15">
        <v>4.3999999999999997E-2</v>
      </c>
      <c r="F85" s="15">
        <v>4.3999999999999997E-2</v>
      </c>
      <c r="G85" s="15">
        <v>4.4999999999999998E-2</v>
      </c>
    </row>
    <row r="86" spans="1:7" ht="30" x14ac:dyDescent="0.25">
      <c r="A86" s="6"/>
      <c r="B86" s="4" t="s">
        <v>9</v>
      </c>
      <c r="C86" s="15">
        <v>3.6999999999999998E-2</v>
      </c>
      <c r="D86" s="15">
        <v>3.5999999999999997E-2</v>
      </c>
      <c r="E86" s="15">
        <v>3.5999999999999997E-2</v>
      </c>
      <c r="F86" s="15">
        <v>3.5999999999999997E-2</v>
      </c>
      <c r="G86" s="15">
        <v>3.5999999999999997E-2</v>
      </c>
    </row>
    <row r="87" spans="1:7" ht="60" x14ac:dyDescent="0.25">
      <c r="A87" s="6"/>
      <c r="B87" s="4" t="s">
        <v>10</v>
      </c>
      <c r="C87" s="15">
        <v>8.4000000000000005E-2</v>
      </c>
      <c r="D87" s="15">
        <v>8.4000000000000005E-2</v>
      </c>
      <c r="E87" s="15">
        <v>8.4000000000000005E-2</v>
      </c>
      <c r="F87" s="15">
        <v>8.4000000000000005E-2</v>
      </c>
      <c r="G87" s="15">
        <v>8.4000000000000005E-2</v>
      </c>
    </row>
    <row r="88" spans="1:7" ht="29.25" customHeight="1" x14ac:dyDescent="0.25">
      <c r="A88" s="20" t="s">
        <v>85</v>
      </c>
      <c r="B88" s="20"/>
      <c r="C88" s="20"/>
      <c r="D88" s="20"/>
      <c r="E88" s="20"/>
      <c r="F88" s="20"/>
      <c r="G88" s="20"/>
    </row>
  </sheetData>
  <mergeCells count="27">
    <mergeCell ref="C66:G66"/>
    <mergeCell ref="C39:C47"/>
    <mergeCell ref="C60:C62"/>
    <mergeCell ref="D39:D47"/>
    <mergeCell ref="C32:G32"/>
    <mergeCell ref="C35:G35"/>
    <mergeCell ref="D60:D62"/>
    <mergeCell ref="E42:G42"/>
    <mergeCell ref="E45:G45"/>
    <mergeCell ref="E39:G39"/>
    <mergeCell ref="C48:G48"/>
    <mergeCell ref="C4:G4"/>
    <mergeCell ref="C77:G77"/>
    <mergeCell ref="A88:G88"/>
    <mergeCell ref="A1:G1"/>
    <mergeCell ref="C12:G12"/>
    <mergeCell ref="C20:G20"/>
    <mergeCell ref="C28:G28"/>
    <mergeCell ref="C73:G73"/>
    <mergeCell ref="C63:G63"/>
    <mergeCell ref="C51:G51"/>
    <mergeCell ref="C54:G54"/>
    <mergeCell ref="C57:G57"/>
    <mergeCell ref="E60:G60"/>
    <mergeCell ref="C67:G67"/>
    <mergeCell ref="C70:G70"/>
    <mergeCell ref="B31:G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N9" sqref="N9"/>
    </sheetView>
  </sheetViews>
  <sheetFormatPr defaultRowHeight="15" x14ac:dyDescent="0.25"/>
  <cols>
    <col min="1" max="1" width="16.85546875" customWidth="1"/>
    <col min="2" max="2" width="16" customWidth="1"/>
  </cols>
  <sheetData>
    <row r="1" spans="1:7" ht="49.5" customHeight="1" x14ac:dyDescent="0.25">
      <c r="A1" s="21" t="s">
        <v>57</v>
      </c>
      <c r="B1" s="21"/>
      <c r="C1" s="21"/>
      <c r="D1" s="21"/>
      <c r="E1" s="21"/>
      <c r="F1" s="21"/>
      <c r="G1" s="21"/>
    </row>
    <row r="2" spans="1:7" ht="19.5" customHeight="1" x14ac:dyDescent="0.25">
      <c r="A2" s="35" t="s">
        <v>1</v>
      </c>
      <c r="B2" s="33"/>
      <c r="C2" s="9" t="s">
        <v>43</v>
      </c>
      <c r="D2" s="9" t="s">
        <v>5</v>
      </c>
      <c r="E2" s="9" t="s">
        <v>6</v>
      </c>
      <c r="F2" s="9" t="s">
        <v>3</v>
      </c>
      <c r="G2" s="9" t="s">
        <v>2</v>
      </c>
    </row>
    <row r="3" spans="1:7" ht="32.25" customHeight="1" x14ac:dyDescent="0.25">
      <c r="A3" s="35" t="s">
        <v>44</v>
      </c>
      <c r="B3" s="33"/>
      <c r="C3" s="8">
        <v>117911</v>
      </c>
      <c r="D3" s="8">
        <v>112975</v>
      </c>
      <c r="E3" s="8">
        <v>109706</v>
      </c>
      <c r="F3" s="8">
        <v>111205</v>
      </c>
      <c r="G3" s="8">
        <v>105869</v>
      </c>
    </row>
    <row r="4" spans="1:7" ht="32.25" customHeight="1" x14ac:dyDescent="0.25">
      <c r="A4" s="32" t="s">
        <v>82</v>
      </c>
      <c r="B4" s="33"/>
      <c r="C4" s="8">
        <v>86856</v>
      </c>
      <c r="D4" s="8">
        <v>83756</v>
      </c>
      <c r="E4" s="8">
        <v>82575</v>
      </c>
      <c r="F4" s="8">
        <v>78754</v>
      </c>
      <c r="G4" s="8">
        <v>64659</v>
      </c>
    </row>
    <row r="5" spans="1:7" ht="47.25" customHeight="1" x14ac:dyDescent="0.25">
      <c r="A5" s="32" t="s">
        <v>45</v>
      </c>
      <c r="B5" s="34"/>
      <c r="C5" s="8">
        <f>C4/C3*1000</f>
        <v>736.62338543477711</v>
      </c>
      <c r="D5" s="8">
        <f>D4/D3*1000</f>
        <v>741.36755919451207</v>
      </c>
      <c r="E5" s="8">
        <f>E4/E3*1000</f>
        <v>752.69356279510691</v>
      </c>
      <c r="F5" s="8">
        <f>F4/F3*1000</f>
        <v>708.18758149363794</v>
      </c>
      <c r="G5" s="8">
        <f>G4/G3*1000</f>
        <v>610.74535510867202</v>
      </c>
    </row>
    <row r="6" spans="1:7" ht="18" customHeight="1" x14ac:dyDescent="0.25">
      <c r="A6" s="10" t="s">
        <v>46</v>
      </c>
      <c r="B6" s="10"/>
      <c r="C6" s="10"/>
      <c r="D6" s="10"/>
      <c r="E6" s="10"/>
      <c r="F6" s="10"/>
      <c r="G6" s="10"/>
    </row>
  </sheetData>
  <mergeCells count="5">
    <mergeCell ref="A4:B4"/>
    <mergeCell ref="A5:B5"/>
    <mergeCell ref="A1:G1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P5" sqref="P5"/>
    </sheetView>
  </sheetViews>
  <sheetFormatPr defaultRowHeight="15" x14ac:dyDescent="0.25"/>
  <cols>
    <col min="2" max="2" width="22.28515625" customWidth="1"/>
    <col min="3" max="7" width="10.140625" customWidth="1"/>
  </cols>
  <sheetData>
    <row r="1" spans="1:7" ht="42" customHeight="1" x14ac:dyDescent="0.25">
      <c r="A1" s="21" t="s">
        <v>58</v>
      </c>
      <c r="B1" s="21"/>
      <c r="C1" s="21"/>
      <c r="D1" s="21"/>
      <c r="E1" s="21"/>
      <c r="F1" s="21"/>
      <c r="G1" s="21"/>
    </row>
    <row r="2" spans="1:7" ht="22.5" customHeight="1" x14ac:dyDescent="0.25">
      <c r="A2" s="35" t="s">
        <v>1</v>
      </c>
      <c r="B2" s="33"/>
      <c r="C2" s="9" t="s">
        <v>43</v>
      </c>
      <c r="D2" s="9" t="s">
        <v>5</v>
      </c>
      <c r="E2" s="9" t="s">
        <v>6</v>
      </c>
      <c r="F2" s="9" t="s">
        <v>3</v>
      </c>
      <c r="G2" s="9" t="s">
        <v>2</v>
      </c>
    </row>
    <row r="3" spans="1:7" ht="22.5" customHeight="1" x14ac:dyDescent="0.25">
      <c r="A3" s="35" t="s">
        <v>44</v>
      </c>
      <c r="B3" s="33"/>
      <c r="C3" s="8">
        <v>19477</v>
      </c>
      <c r="D3" s="8">
        <v>19581</v>
      </c>
      <c r="E3" s="8">
        <v>19609</v>
      </c>
      <c r="F3" s="8">
        <v>19634</v>
      </c>
      <c r="G3" s="8">
        <v>19748</v>
      </c>
    </row>
    <row r="4" spans="1:7" ht="31.5" customHeight="1" x14ac:dyDescent="0.25">
      <c r="A4" s="32" t="s">
        <v>83</v>
      </c>
      <c r="B4" s="33"/>
      <c r="C4" s="8">
        <v>13389</v>
      </c>
      <c r="D4" s="8">
        <v>13215</v>
      </c>
      <c r="E4" s="8">
        <v>13311</v>
      </c>
      <c r="F4" s="8">
        <v>12579</v>
      </c>
      <c r="G4" s="8">
        <v>11865</v>
      </c>
    </row>
    <row r="5" spans="1:7" ht="42.75" customHeight="1" x14ac:dyDescent="0.25">
      <c r="A5" s="32" t="s">
        <v>84</v>
      </c>
      <c r="B5" s="34"/>
      <c r="C5" s="8">
        <f>C4/C3*1000</f>
        <v>687.42619499922989</v>
      </c>
      <c r="D5" s="8">
        <f>D4/D3*1000</f>
        <v>674.88892293549873</v>
      </c>
      <c r="E5" s="8">
        <f>E4/E3*1000</f>
        <v>678.82094956397577</v>
      </c>
      <c r="F5" s="8">
        <f>F4/F3*1000</f>
        <v>640.67434042986656</v>
      </c>
      <c r="G5" s="8">
        <f>G4/G3*1000</f>
        <v>600.82033623658094</v>
      </c>
    </row>
    <row r="6" spans="1:7" x14ac:dyDescent="0.25">
      <c r="A6" s="10" t="s">
        <v>46</v>
      </c>
      <c r="B6" s="10"/>
      <c r="C6" s="10"/>
      <c r="D6" s="10"/>
      <c r="E6" s="10"/>
      <c r="F6" s="10"/>
      <c r="G6" s="10"/>
    </row>
  </sheetData>
  <mergeCells count="5">
    <mergeCell ref="A5:B5"/>
    <mergeCell ref="A1:G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Ryczałt ewid.</vt:lpstr>
      <vt:lpstr>Karta podatkowa</vt:lpstr>
      <vt:lpstr>Dochowni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Kęder-Kulesza Żaneta</cp:lastModifiedBy>
  <cp:lastPrinted>2016-07-01T12:07:37Z</cp:lastPrinted>
  <dcterms:created xsi:type="dcterms:W3CDTF">2016-05-13T07:49:43Z</dcterms:created>
  <dcterms:modified xsi:type="dcterms:W3CDTF">2016-08-17T08:09:47Z</dcterms:modified>
</cp:coreProperties>
</file>